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75" windowWidth="13845" windowHeight="1323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<sst xmlns="http://schemas.openxmlformats.org/spreadsheetml/2006/main" count="53" uniqueCount="53">
  <si>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</si>
  <si>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</si>
  <si>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</si>
  <si>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</si>
  <si>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</si>
  <si>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</si>
  <si>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</si>
  <si>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</si>
  <si>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</si>
  <si>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</si>
  <si>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</si>
  <si>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10102000000000</t>
  </si>
  <si>
    <t>10601000000000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</si>
  <si>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</si>
  <si>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</si>
  <si>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</si>
  <si>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</si>
  <si>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</si>
  <si>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</si>
  <si>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</si>
  <si>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</si>
  <si>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</si>
  <si>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</si>
  <si>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</si>
  <si>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</si>
  <si>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</si>
  <si>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</si>
  <si>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</si>
  <si>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</si>
  <si>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</si>
  <si>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</si>
  <si>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</si>
  <si>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</si>
  <si>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</si>
  <si>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</si>
  <si>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</si>
  <si>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</si>
  <si>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</si>
  <si>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</si>
  <si>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</si>
  <si>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</si>
  <si>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</si>
  <si>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2014 г.</t>
  </si>
  <si>
    <t>План 2015 г.</t>
  </si>
  <si>
    <t>к плану 2015 г.</t>
  </si>
  <si>
    <t>Сведения об исполнении доходной части бюджета Черновского сельского поселения на 2015 год.</t>
  </si>
  <si>
    <t>1110503(7)5000000</t>
  </si>
  <si>
    <t>на 01.11.2015 г.</t>
  </si>
  <si>
    <t>Факт 10 мес. 2014 г.</t>
  </si>
  <si>
    <t>Факт 10 мес.  2015 г.</t>
  </si>
  <si>
    <t>к факту      10 мес.    2014 г.</t>
  </si>
  <si>
    <t>11701000000000</t>
  </si>
  <si>
    <t>Невыясненные поступления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</si>
</sst>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65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64" fontId="7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164" fontId="6" fillId="0" borderId="25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13" fillId="33" borderId="0" xfId="0" applyNumberFormat="1" applyFont="1" applyFill="1" applyBorder="1" applyAlignment="1">
      <alignment horizontal="right" vertical="center" wrapText="1"/>
    </xf>
    <xf numFmtId="4" fontId="12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7" fillId="33" borderId="0" xfId="0" applyNumberFormat="1" applyFont="1" applyFill="1" applyBorder="1" applyAlignment="1">
      <alignment horizontal="right" vertical="center" wrapText="1"/>
    </xf>
    <xf numFmtId="164" fontId="53" fillId="0" borderId="11" xfId="0" applyNumberFormat="1" applyFont="1" applyBorder="1" applyAlignment="1">
      <alignment/>
    </xf>
    <xf numFmtId="164" fontId="53" fillId="0" borderId="21" xfId="0" applyNumberFormat="1" applyFont="1" applyBorder="1" applyAlignment="1">
      <alignment/>
    </xf>
    <xf numFmtId="4" fontId="7" fillId="33" borderId="27" xfId="0" applyNumberFormat="1" applyFont="1" applyFill="1" applyBorder="1" applyAlignment="1">
      <alignment horizontal="right" vertical="center" wrapText="1"/>
    </xf>
    <xf numFmtId="4" fontId="7" fillId="33" borderId="28" xfId="0" applyNumberFormat="1" applyFont="1" applyFill="1" applyBorder="1" applyAlignment="1">
      <alignment horizontal="right" vertical="center" wrapText="1"/>
    </xf>
    <xf numFmtId="4" fontId="7" fillId="33" borderId="29" xfId="0" applyNumberFormat="1" applyFont="1" applyFill="1" applyBorder="1" applyAlignment="1">
      <alignment horizontal="right" vertical="center" wrapText="1"/>
    </xf>
    <xf numFmtId="4" fontId="7" fillId="33" borderId="30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49" fontId="1" fillId="33" borderId="3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I1" sqref="I1:N16384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70" customWidth="1"/>
    <col min="5" max="5" width="12.125" style="0" customWidth="1"/>
    <col min="6" max="6" width="11.875" style="0" customWidth="1"/>
    <col min="7" max="7" width="9.375" style="0" customWidth="1"/>
    <col min="8" max="8" width="7.75390625" style="0" customWidth="1"/>
  </cols>
  <sheetData>
    <row r="1" spans="1:7" s="23" customFormat="1" ht="18">
      <c r="A1" s="19" t="s">
        <v>45</v>
      </c>
      <c r="B1" s="21"/>
      <c r="C1" s="20"/>
      <c r="D1" s="67"/>
      <c r="E1" s="20"/>
      <c r="F1" s="20"/>
      <c r="G1" s="22"/>
    </row>
    <row r="2" spans="1:7" ht="15.75">
      <c r="A2" s="12"/>
      <c r="B2" s="14"/>
      <c r="C2" s="13"/>
      <c r="D2" s="68"/>
      <c r="E2" s="13"/>
      <c r="F2" s="13"/>
      <c r="G2" s="15"/>
    </row>
    <row r="3" spans="1:7" ht="15.75">
      <c r="A3" s="24" t="s">
        <v>47</v>
      </c>
      <c r="B3" s="1"/>
      <c r="C3" s="2"/>
      <c r="D3" s="69"/>
      <c r="E3" s="2"/>
      <c r="F3" s="2"/>
      <c r="G3" s="3"/>
    </row>
    <row r="4" spans="1:7" ht="13.5" thickBot="1">
      <c r="A4" s="10"/>
      <c r="B4" s="11"/>
      <c r="E4" s="5"/>
      <c r="F4" s="5"/>
      <c r="G4" s="38" t="s">
        <v>22</v>
      </c>
    </row>
    <row r="5" spans="1:8" ht="30.75" customHeight="1">
      <c r="A5" s="81" t="s">
        <v>0</v>
      </c>
      <c r="B5" s="83" t="s">
        <v>1</v>
      </c>
      <c r="C5" s="83" t="s">
        <v>42</v>
      </c>
      <c r="D5" s="86" t="s">
        <v>48</v>
      </c>
      <c r="E5" s="86" t="s">
        <v>43</v>
      </c>
      <c r="F5" s="86" t="s">
        <v>49</v>
      </c>
      <c r="G5" s="79" t="s">
        <v>17</v>
      </c>
      <c r="H5" s="80"/>
    </row>
    <row r="6" spans="1:8" ht="33" thickBot="1">
      <c r="A6" s="82"/>
      <c r="B6" s="84"/>
      <c r="C6" s="85"/>
      <c r="D6" s="88"/>
      <c r="E6" s="87"/>
      <c r="F6" s="87"/>
      <c r="G6" s="16" t="s">
        <v>44</v>
      </c>
      <c r="H6" s="31" t="s">
        <v>50</v>
      </c>
    </row>
    <row r="7" spans="1:8" ht="17.25" customHeight="1">
      <c r="A7" s="30" t="s">
        <v>4</v>
      </c>
      <c r="B7" s="4" t="s">
        <v>11</v>
      </c>
      <c r="C7" s="47">
        <v>458478.29</v>
      </c>
      <c r="D7" s="74">
        <v>437405.1</v>
      </c>
      <c r="E7" s="48">
        <v>462100</v>
      </c>
      <c r="F7" s="49">
        <v>349645.2</v>
      </c>
      <c r="G7" s="18">
        <f aca="true" t="shared" si="0" ref="G7:G25">F7/E7*100</f>
        <v>75.66440164466566</v>
      </c>
      <c r="H7" s="35">
        <f aca="true" t="shared" si="1" ref="H7:H25">F7/D7*100</f>
        <v>79.93624217001586</v>
      </c>
    </row>
    <row r="8" spans="1:8" ht="15" customHeight="1">
      <c r="A8" s="26" t="s">
        <v>40</v>
      </c>
      <c r="B8" s="7" t="s">
        <v>41</v>
      </c>
      <c r="C8" s="50">
        <f>722732.55+15.61</f>
        <v>722748.16</v>
      </c>
      <c r="D8" s="75">
        <v>597809.03</v>
      </c>
      <c r="E8" s="51">
        <v>612300</v>
      </c>
      <c r="F8" s="51">
        <v>434065.91</v>
      </c>
      <c r="G8" s="32">
        <f t="shared" si="0"/>
        <v>70.89105177200719</v>
      </c>
      <c r="H8" s="37">
        <f t="shared" si="1"/>
        <v>72.60946024853455</v>
      </c>
    </row>
    <row r="9" spans="1:8" ht="16.5" customHeight="1">
      <c r="A9" s="26" t="s">
        <v>2</v>
      </c>
      <c r="B9" s="7" t="s">
        <v>12</v>
      </c>
      <c r="C9" s="50">
        <v>12744.13</v>
      </c>
      <c r="D9" s="75">
        <v>11611.66</v>
      </c>
      <c r="E9" s="51">
        <v>16700</v>
      </c>
      <c r="F9" s="51">
        <v>19933.31</v>
      </c>
      <c r="G9" s="32">
        <f t="shared" si="0"/>
        <v>119.3611377245509</v>
      </c>
      <c r="H9" s="45">
        <f t="shared" si="1"/>
        <v>171.6663250560213</v>
      </c>
    </row>
    <row r="10" spans="1:8" ht="15.75" customHeight="1">
      <c r="A10" s="26" t="s">
        <v>26</v>
      </c>
      <c r="B10" s="7" t="s">
        <v>27</v>
      </c>
      <c r="C10" s="50">
        <v>178015.11</v>
      </c>
      <c r="D10" s="75">
        <v>131083.95</v>
      </c>
      <c r="E10" s="51">
        <v>193500</v>
      </c>
      <c r="F10" s="51">
        <v>179206.99</v>
      </c>
      <c r="G10" s="32">
        <f t="shared" si="0"/>
        <v>92.61343152454779</v>
      </c>
      <c r="H10" s="37">
        <f t="shared" si="1"/>
        <v>136.71161877560144</v>
      </c>
    </row>
    <row r="11" spans="1:8" ht="15" customHeight="1">
      <c r="A11" s="26" t="s">
        <v>3</v>
      </c>
      <c r="B11" s="7" t="s">
        <v>16</v>
      </c>
      <c r="C11" s="50">
        <v>372147.42</v>
      </c>
      <c r="D11" s="75">
        <v>354343.52</v>
      </c>
      <c r="E11" s="51">
        <v>1453700</v>
      </c>
      <c r="F11" s="51">
        <v>1246378.82</v>
      </c>
      <c r="G11" s="32">
        <f t="shared" si="0"/>
        <v>85.73837930797276</v>
      </c>
      <c r="H11" s="37">
        <f t="shared" si="1"/>
        <v>351.74308253188883</v>
      </c>
    </row>
    <row r="12" spans="1:8" ht="15.75" customHeight="1">
      <c r="A12" s="26" t="s">
        <v>18</v>
      </c>
      <c r="B12" s="7" t="s">
        <v>19</v>
      </c>
      <c r="C12" s="50">
        <v>1000</v>
      </c>
      <c r="D12" s="75">
        <v>600</v>
      </c>
      <c r="E12" s="51">
        <v>2900</v>
      </c>
      <c r="F12" s="51">
        <v>1700</v>
      </c>
      <c r="G12" s="32">
        <f t="shared" si="0"/>
        <v>58.620689655172406</v>
      </c>
      <c r="H12" s="37">
        <f t="shared" si="1"/>
        <v>283.33333333333337</v>
      </c>
    </row>
    <row r="13" spans="1:8" ht="13.5">
      <c r="A13" s="26" t="s">
        <v>7</v>
      </c>
      <c r="B13" s="7" t="s">
        <v>8</v>
      </c>
      <c r="C13" s="50">
        <v>271877.49</v>
      </c>
      <c r="D13" s="75">
        <v>255737.48</v>
      </c>
      <c r="E13" s="51">
        <v>0</v>
      </c>
      <c r="F13" s="51">
        <v>0</v>
      </c>
      <c r="G13" s="72" t="e">
        <f t="shared" si="0"/>
        <v>#DIV/0!</v>
      </c>
      <c r="H13" s="37">
        <f t="shared" si="1"/>
        <v>0</v>
      </c>
    </row>
    <row r="14" spans="1:8" ht="18.75" customHeight="1">
      <c r="A14" s="26" t="s">
        <v>28</v>
      </c>
      <c r="B14" s="7" t="s">
        <v>46</v>
      </c>
      <c r="C14" s="50">
        <v>65702.28</v>
      </c>
      <c r="D14" s="75">
        <v>54751.9</v>
      </c>
      <c r="E14" s="51">
        <v>62800</v>
      </c>
      <c r="F14" s="51">
        <v>54706</v>
      </c>
      <c r="G14" s="32">
        <f t="shared" si="0"/>
        <v>87.11146496815286</v>
      </c>
      <c r="H14" s="37">
        <f t="shared" si="1"/>
        <v>99.91616729282454</v>
      </c>
    </row>
    <row r="15" spans="1:8" ht="15.75" customHeight="1" hidden="1">
      <c r="A15" s="41" t="s">
        <v>33</v>
      </c>
      <c r="B15" s="7" t="s">
        <v>34</v>
      </c>
      <c r="C15" s="50">
        <v>0</v>
      </c>
      <c r="D15" s="75">
        <v>0</v>
      </c>
      <c r="E15" s="51">
        <v>0</v>
      </c>
      <c r="F15" s="51">
        <v>0</v>
      </c>
      <c r="G15" s="32" t="e">
        <f t="shared" si="0"/>
        <v>#DIV/0!</v>
      </c>
      <c r="H15" s="37" t="e">
        <f t="shared" si="1"/>
        <v>#DIV/0!</v>
      </c>
    </row>
    <row r="16" spans="1:8" ht="14.25" customHeight="1">
      <c r="A16" s="26" t="s">
        <v>32</v>
      </c>
      <c r="B16" s="7" t="s">
        <v>31</v>
      </c>
      <c r="C16" s="50">
        <v>9838.26</v>
      </c>
      <c r="D16" s="75">
        <v>9838.26</v>
      </c>
      <c r="E16" s="51">
        <v>32000</v>
      </c>
      <c r="F16" s="51">
        <v>66634.14</v>
      </c>
      <c r="G16" s="32">
        <f t="shared" si="0"/>
        <v>208.23168750000002</v>
      </c>
      <c r="H16" s="37">
        <f t="shared" si="1"/>
        <v>677.2959852656872</v>
      </c>
    </row>
    <row r="17" spans="1:8" ht="14.25" customHeight="1">
      <c r="A17" s="40" t="s">
        <v>29</v>
      </c>
      <c r="B17" s="7" t="s">
        <v>30</v>
      </c>
      <c r="C17" s="52">
        <v>0</v>
      </c>
      <c r="D17" s="53">
        <v>0</v>
      </c>
      <c r="E17" s="53">
        <v>632320.99</v>
      </c>
      <c r="F17" s="53">
        <v>631050</v>
      </c>
      <c r="G17" s="32">
        <f t="shared" si="0"/>
        <v>99.79899607634407</v>
      </c>
      <c r="H17" s="73" t="e">
        <f t="shared" si="1"/>
        <v>#DIV/0!</v>
      </c>
    </row>
    <row r="18" spans="1:8" ht="14.25" customHeight="1">
      <c r="A18" s="27" t="s">
        <v>20</v>
      </c>
      <c r="B18" s="8" t="s">
        <v>21</v>
      </c>
      <c r="C18" s="52">
        <v>10600.86</v>
      </c>
      <c r="D18" s="53">
        <v>10600.86</v>
      </c>
      <c r="E18" s="53">
        <v>0</v>
      </c>
      <c r="F18" s="53">
        <v>0</v>
      </c>
      <c r="G18" s="72" t="e">
        <f t="shared" si="0"/>
        <v>#DIV/0!</v>
      </c>
      <c r="H18" s="37">
        <f t="shared" si="1"/>
        <v>0</v>
      </c>
    </row>
    <row r="19" spans="1:8" ht="14.25" customHeight="1">
      <c r="A19" s="40" t="s">
        <v>35</v>
      </c>
      <c r="B19" s="8" t="s">
        <v>36</v>
      </c>
      <c r="C19" s="52">
        <v>0</v>
      </c>
      <c r="D19" s="53">
        <v>0</v>
      </c>
      <c r="E19" s="53">
        <v>0</v>
      </c>
      <c r="F19" s="53">
        <v>0</v>
      </c>
      <c r="G19" s="33" t="e">
        <f t="shared" si="0"/>
        <v>#DIV/0!</v>
      </c>
      <c r="H19" s="36" t="e">
        <f t="shared" si="1"/>
        <v>#DIV/0!</v>
      </c>
    </row>
    <row r="20" spans="1:8" ht="14.25" customHeight="1" thickBot="1">
      <c r="A20" s="28" t="s">
        <v>52</v>
      </c>
      <c r="B20" s="17" t="s">
        <v>51</v>
      </c>
      <c r="C20" s="42">
        <v>0</v>
      </c>
      <c r="D20" s="46">
        <v>0</v>
      </c>
      <c r="E20" s="46">
        <v>0</v>
      </c>
      <c r="F20" s="46">
        <v>1044.1</v>
      </c>
      <c r="G20" s="33" t="e">
        <f t="shared" si="0"/>
        <v>#DIV/0!</v>
      </c>
      <c r="H20" s="36" t="e">
        <f t="shared" si="1"/>
        <v>#DIV/0!</v>
      </c>
    </row>
    <row r="21" spans="1:8" ht="18" customHeight="1" thickBot="1">
      <c r="A21" s="54" t="s">
        <v>37</v>
      </c>
      <c r="B21" s="55"/>
      <c r="C21" s="56">
        <f>SUM(C7:C20)</f>
        <v>2103152</v>
      </c>
      <c r="D21" s="57">
        <f>SUM(D7:D20)</f>
        <v>1863781.76</v>
      </c>
      <c r="E21" s="57">
        <f>SUM(E7:E20)</f>
        <v>3468320.99</v>
      </c>
      <c r="F21" s="57">
        <f>SUM(F7:F20)</f>
        <v>2984364.47</v>
      </c>
      <c r="G21" s="58">
        <f t="shared" si="0"/>
        <v>86.04637456004325</v>
      </c>
      <c r="H21" s="59">
        <f t="shared" si="1"/>
        <v>160.1241376028919</v>
      </c>
    </row>
    <row r="22" spans="1:8" ht="13.5">
      <c r="A22" s="29" t="s">
        <v>13</v>
      </c>
      <c r="B22" s="4" t="s">
        <v>14</v>
      </c>
      <c r="C22" s="60">
        <v>3756300</v>
      </c>
      <c r="D22" s="76">
        <v>3658000</v>
      </c>
      <c r="E22" s="48">
        <v>4266100</v>
      </c>
      <c r="F22" s="48">
        <v>4266100</v>
      </c>
      <c r="G22" s="34">
        <f t="shared" si="0"/>
        <v>100</v>
      </c>
      <c r="H22" s="39">
        <f t="shared" si="1"/>
        <v>116.62383816293055</v>
      </c>
    </row>
    <row r="23" spans="1:8" ht="16.5" customHeight="1">
      <c r="A23" s="27" t="s">
        <v>15</v>
      </c>
      <c r="B23" s="7" t="s">
        <v>10</v>
      </c>
      <c r="C23" s="52">
        <v>5854315</v>
      </c>
      <c r="D23" s="77">
        <v>3628915</v>
      </c>
      <c r="E23" s="53">
        <v>1292630</v>
      </c>
      <c r="F23" s="53">
        <v>1264330</v>
      </c>
      <c r="G23" s="32">
        <f t="shared" si="0"/>
        <v>97.81066507817395</v>
      </c>
      <c r="H23" s="37">
        <f t="shared" si="1"/>
        <v>34.8404412889252</v>
      </c>
    </row>
    <row r="24" spans="1:8" ht="16.5" customHeight="1">
      <c r="A24" s="26" t="s">
        <v>9</v>
      </c>
      <c r="B24" s="7" t="s">
        <v>23</v>
      </c>
      <c r="C24" s="50">
        <v>99910</v>
      </c>
      <c r="D24" s="75">
        <v>99910</v>
      </c>
      <c r="E24" s="51">
        <v>92230</v>
      </c>
      <c r="F24" s="51">
        <v>92230</v>
      </c>
      <c r="G24" s="32">
        <f t="shared" si="0"/>
        <v>100</v>
      </c>
      <c r="H24" s="37">
        <f t="shared" si="1"/>
        <v>92.31308177359624</v>
      </c>
    </row>
    <row r="25" spans="1:8" ht="16.5" customHeight="1">
      <c r="A25" s="27" t="s">
        <v>24</v>
      </c>
      <c r="B25" s="8" t="s">
        <v>25</v>
      </c>
      <c r="C25" s="52">
        <v>1303023.11</v>
      </c>
      <c r="D25" s="77">
        <v>595732</v>
      </c>
      <c r="E25" s="53">
        <v>1963200</v>
      </c>
      <c r="F25" s="53">
        <v>1925246.61</v>
      </c>
      <c r="G25" s="32">
        <f t="shared" si="0"/>
        <v>98.0667588630807</v>
      </c>
      <c r="H25" s="78">
        <f t="shared" si="1"/>
        <v>323.17327422397994</v>
      </c>
    </row>
    <row r="26" spans="1:8" ht="16.5" customHeight="1" thickBot="1">
      <c r="A26" s="28" t="s">
        <v>38</v>
      </c>
      <c r="B26" s="17" t="s">
        <v>39</v>
      </c>
      <c r="C26" s="42">
        <v>-6549.65</v>
      </c>
      <c r="D26" s="46">
        <v>-6549.65</v>
      </c>
      <c r="E26" s="46">
        <v>0</v>
      </c>
      <c r="F26" s="46">
        <v>0</v>
      </c>
      <c r="G26" s="43"/>
      <c r="H26" s="44"/>
    </row>
    <row r="27" spans="1:8" ht="16.5" customHeight="1" thickBot="1">
      <c r="A27" s="54" t="s">
        <v>5</v>
      </c>
      <c r="B27" s="61"/>
      <c r="C27" s="62">
        <f>C25+C24+C23+C22+C26</f>
        <v>11006998.459999999</v>
      </c>
      <c r="D27" s="63">
        <f>D25+D24+D23+D22+D26</f>
        <v>7976007.35</v>
      </c>
      <c r="E27" s="63">
        <f>E25+E24+E23+E22+E26</f>
        <v>7614160</v>
      </c>
      <c r="F27" s="63">
        <f>F25+F24+F23+F22+F26</f>
        <v>7547906.61</v>
      </c>
      <c r="G27" s="58">
        <f>F27/E27*100</f>
        <v>99.12986606533092</v>
      </c>
      <c r="H27" s="59">
        <f>F27/D27*100</f>
        <v>94.63264361209498</v>
      </c>
    </row>
    <row r="28" spans="1:8" ht="15.75" customHeight="1" thickBot="1">
      <c r="A28" s="54" t="s">
        <v>6</v>
      </c>
      <c r="B28" s="64"/>
      <c r="C28" s="65">
        <f>C27+C21</f>
        <v>13110150.459999999</v>
      </c>
      <c r="D28" s="66">
        <f>D27+D21</f>
        <v>9839789.11</v>
      </c>
      <c r="E28" s="66">
        <f>E27+E21</f>
        <v>11082480.99</v>
      </c>
      <c r="F28" s="66">
        <f>F27+F21</f>
        <v>10532271.08</v>
      </c>
      <c r="G28" s="58">
        <f>F28/E28*100</f>
        <v>95.03531826044667</v>
      </c>
      <c r="H28" s="59">
        <f>F28/D28*100</f>
        <v>107.03756922286316</v>
      </c>
    </row>
    <row r="29" spans="1:6" ht="13.5">
      <c r="A29" s="9"/>
      <c r="B29" s="6"/>
      <c r="C29" s="25"/>
      <c r="D29" s="71"/>
      <c r="E29" s="25"/>
      <c r="F29" s="25"/>
    </row>
  </sheetData>
  <sheetProtection/>
  <mergeCells count="7">
    <mergeCell ref="F5:F6"/>
    <mergeCell ref="G5:H5"/>
    <mergeCell ref="A5:A6"/>
    <mergeCell ref="B5:B6"/>
    <mergeCell ref="C5:C6"/>
    <mergeCell ref="D5:D6"/>
    <mergeCell ref="E5:E6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2015-09-21T08:05:15Z</cp:lastPrinted>
  <dcterms:created xsi:type="dcterms:W3CDTF">2006-03-15T12:48:07Z</dcterms:created>
  <dcterms:modified xsi:type="dcterms:W3CDTF">2015-11-10T13:57:28Z</dcterms:modified>
  <cp:category/>
  <cp:version/>
  <cp:contentType/>
  <cp:contentStatus/>
</cp:coreProperties>
</file>